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Grants Restructure Initiative\New Grant Guidelines\"/>
    </mc:Choice>
  </mc:AlternateContent>
  <xr:revisionPtr revIDLastSave="0" documentId="13_ncr:1_{CAD43ABD-E3C4-41B0-87A4-7AE0C0F0DBCF}" xr6:coauthVersionLast="45" xr6:coauthVersionMax="45" xr10:uidLastSave="{00000000-0000-0000-0000-000000000000}"/>
  <bookViews>
    <workbookView xWindow="-120" yWindow="-120" windowWidth="29040" windowHeight="15840" xr2:uid="{2927B4AB-350B-4BA2-84DC-CC656C8F42B7}"/>
  </bookViews>
  <sheets>
    <sheet name="GOS Formula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 l="1"/>
  <c r="D15" i="1" s="1"/>
  <c r="D19" i="1" s="1"/>
  <c r="D29" i="1" l="1"/>
  <c r="E29" i="1" s="1"/>
  <c r="D31" i="1" l="1"/>
  <c r="E31" i="1" s="1"/>
  <c r="D26" i="1"/>
  <c r="E26" i="1" s="1"/>
  <c r="D28" i="1"/>
  <c r="E28" i="1" s="1"/>
  <c r="D30" i="1"/>
  <c r="E30" i="1" s="1"/>
  <c r="D27" i="1"/>
  <c r="E27" i="1" s="1"/>
</calcChain>
</file>

<file path=xl/sharedStrings.xml><?xml version="1.0" encoding="utf-8"?>
<sst xmlns="http://schemas.openxmlformats.org/spreadsheetml/2006/main" count="21" uniqueCount="21">
  <si>
    <t>Broward County Cultural Division</t>
  </si>
  <si>
    <t xml:space="preserve">General Operating Support - Funding Formula Calculator </t>
  </si>
  <si>
    <t>Anticipated GOS Funding Allocation</t>
  </si>
  <si>
    <t>Anticipated Adjustment:</t>
  </si>
  <si>
    <t>Ave. AOE</t>
  </si>
  <si>
    <r>
      <rPr>
        <b/>
        <sz val="11"/>
        <color theme="1"/>
        <rFont val="Calibri"/>
        <family val="2"/>
        <scheme val="minor"/>
      </rPr>
      <t>Step One</t>
    </r>
    <r>
      <rPr>
        <sz val="11"/>
        <color theme="1"/>
        <rFont val="Calibri"/>
        <family val="2"/>
        <scheme val="minor"/>
      </rPr>
      <t xml:space="preserve"> - Calculate your organization's average annual operating expense (AOE) by entering in your total operating expenses (not your annual operating budget) from your past three (3) most recently completed IRS Form 990s</t>
    </r>
  </si>
  <si>
    <t>% AOE Eligible =</t>
  </si>
  <si>
    <r>
      <rPr>
        <b/>
        <sz val="11"/>
        <color theme="1"/>
        <rFont val="Calibri"/>
        <family val="2"/>
        <scheme val="minor"/>
      </rPr>
      <t>Step Two</t>
    </r>
    <r>
      <rPr>
        <sz val="11"/>
        <color theme="1"/>
        <rFont val="Calibri"/>
        <family val="2"/>
        <scheme val="minor"/>
      </rPr>
      <t xml:space="preserve"> - your organization is elegibel for a certain percent of its average AOE based on the Division's funding formula below. The percentage will be automacically calculated.</t>
    </r>
  </si>
  <si>
    <t>Step Three - Your organization's maximum award is your average AOE multiplied by the percentage that you are eligible for above.</t>
  </si>
  <si>
    <t xml:space="preserve">Max Eligibility = </t>
  </si>
  <si>
    <t xml:space="preserve">Rating </t>
  </si>
  <si>
    <t>% Eligible</t>
  </si>
  <si>
    <t xml:space="preserve">Estimated Award Prior to Adjusting </t>
  </si>
  <si>
    <t>4-</t>
  </si>
  <si>
    <t>3+</t>
  </si>
  <si>
    <t>3-</t>
  </si>
  <si>
    <t>2+</t>
  </si>
  <si>
    <t>Note: This calculator is intended for estimation purposes only. It provides an approximation of what an organization's award might be. The actual number will vary based on the number of organizations applying, their respective ratings, and the final amount appropriated by thte Board of County Commissioners for the General Operating Support (GOS) category.</t>
  </si>
  <si>
    <t xml:space="preserve">Step Four - You can estimate what your organization's award may be by factoring in the rating given to your application byt the Citizen Review Panel. For each step down in rating, there is a 10% reduction in what your organization is eligible to receive. </t>
  </si>
  <si>
    <t>Award After Adjusting Based on Funds Available at 90%</t>
  </si>
  <si>
    <t xml:space="preserve">Step Five - Lastly, the Cultural Division makes adjustments to the final award based on the funds available each year. The Division anticipates being able to fund all organizations at 90% of their eligibility after their ratings are taken into consideration.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</si>
</sst>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Red]&quot;$&quot;#,##0"/>
    <numFmt numFmtId="166" formatCode="_(&quot;$&quot;* #,##0_);_(&quot;$&quot;* \(#,##0\);_(&quot;$&quot;* &quot;-&quot;??_);_(@_)"/>
  </numFmts>
  <fonts count="6"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7"/>
        <bgColor indexed="64"/>
      </patternFill>
    </fill>
    <fill>
      <patternFill patternType="solid">
        <fgColor theme="8"/>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6">
    <xf numFmtId="0" fontId="0" fillId="0" borderId="0" xfId="0"/>
    <xf numFmtId="0" fontId="0" fillId="0" borderId="4" xfId="0" applyBorder="1"/>
    <xf numFmtId="0" fontId="0" fillId="0" borderId="0" xfId="0" applyBorder="1"/>
    <xf numFmtId="0" fontId="0" fillId="0" borderId="5" xfId="0" applyBorder="1"/>
    <xf numFmtId="0" fontId="1" fillId="0" borderId="0" xfId="0" applyFont="1"/>
    <xf numFmtId="0" fontId="2" fillId="0" borderId="0" xfId="0" applyFont="1"/>
    <xf numFmtId="0" fontId="0" fillId="0" borderId="7" xfId="0" applyBorder="1" applyAlignment="1">
      <alignment horizontal="center" vertical="center" wrapText="1"/>
    </xf>
    <xf numFmtId="164" fontId="1" fillId="0" borderId="8" xfId="0" applyNumberFormat="1" applyFont="1" applyBorder="1" applyAlignment="1">
      <alignment horizontal="center" vertical="center"/>
    </xf>
    <xf numFmtId="0" fontId="0" fillId="0" borderId="8" xfId="0" applyBorder="1" applyAlignment="1">
      <alignment horizontal="center" vertical="center" wrapText="1"/>
    </xf>
    <xf numFmtId="9" fontId="1" fillId="0" borderId="9" xfId="0" applyNumberFormat="1" applyFont="1" applyBorder="1" applyAlignment="1">
      <alignment horizontal="center" vertical="center"/>
    </xf>
    <xf numFmtId="0" fontId="3" fillId="0" borderId="6"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165" fontId="4" fillId="3" borderId="9" xfId="0" applyNumberFormat="1" applyFont="1" applyFill="1" applyBorder="1"/>
    <xf numFmtId="165" fontId="4" fillId="2" borderId="7" xfId="0" applyNumberFormat="1" applyFont="1" applyFill="1" applyBorder="1" applyAlignment="1">
      <alignment horizontal="center"/>
    </xf>
    <xf numFmtId="165" fontId="4" fillId="2" borderId="8" xfId="0" applyNumberFormat="1" applyFont="1" applyFill="1" applyBorder="1" applyAlignment="1">
      <alignment horizontal="center"/>
    </xf>
    <xf numFmtId="10" fontId="3" fillId="0" borderId="14" xfId="0" applyNumberFormat="1" applyFont="1" applyBorder="1" applyAlignment="1">
      <alignment horizontal="center"/>
    </xf>
    <xf numFmtId="0" fontId="0" fillId="0" borderId="9" xfId="0" applyBorder="1"/>
    <xf numFmtId="166" fontId="5" fillId="0" borderId="8" xfId="0" applyNumberFormat="1" applyFont="1" applyBorder="1" applyAlignment="1">
      <alignment horizontal="center"/>
    </xf>
    <xf numFmtId="0" fontId="4" fillId="0" borderId="0" xfId="0" applyFont="1" applyAlignment="1">
      <alignment horizontal="center"/>
    </xf>
    <xf numFmtId="9" fontId="4" fillId="0" borderId="6" xfId="0" applyNumberFormat="1" applyFont="1" applyBorder="1" applyAlignment="1">
      <alignment horizontal="center" vertical="center"/>
    </xf>
    <xf numFmtId="9" fontId="4" fillId="0" borderId="6" xfId="0" applyNumberFormat="1"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9" fontId="4" fillId="0" borderId="8" xfId="0" applyNumberFormat="1" applyFont="1" applyBorder="1" applyAlignment="1">
      <alignment horizontal="center"/>
    </xf>
    <xf numFmtId="166" fontId="4" fillId="0" borderId="6" xfId="0" applyNumberFormat="1" applyFont="1" applyBorder="1" applyAlignment="1">
      <alignment horizontal="center"/>
    </xf>
    <xf numFmtId="3" fontId="4" fillId="0" borderId="11" xfId="0" applyNumberFormat="1" applyFont="1" applyBorder="1" applyAlignment="1">
      <alignment horizontal="center"/>
    </xf>
    <xf numFmtId="3" fontId="4" fillId="0" borderId="9" xfId="0" applyNumberFormat="1" applyFont="1" applyBorder="1" applyAlignment="1">
      <alignment horizontal="center"/>
    </xf>
    <xf numFmtId="166" fontId="4" fillId="0" borderId="8" xfId="0" applyNumberFormat="1"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19" xfId="0" applyFont="1" applyBorder="1" applyAlignment="1">
      <alignment horizontal="center" wrapText="1"/>
    </xf>
    <xf numFmtId="0" fontId="1" fillId="0" borderId="20" xfId="0" applyFont="1" applyBorder="1" applyAlignment="1">
      <alignment horizont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3" fillId="0" borderId="12" xfId="0" applyFont="1" applyBorder="1" applyAlignment="1">
      <alignment horizontal="right"/>
    </xf>
    <xf numFmtId="0" fontId="3" fillId="0" borderId="13"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DC7D-9D50-4E87-9653-8BEC32D8A05E}">
  <sheetPr>
    <pageSetUpPr fitToPage="1"/>
  </sheetPr>
  <dimension ref="B1:E31"/>
  <sheetViews>
    <sheetView tabSelected="1" zoomScale="160" zoomScaleNormal="160" workbookViewId="0">
      <selection activeCell="E11" sqref="E11"/>
    </sheetView>
  </sheetViews>
  <sheetFormatPr defaultRowHeight="15" x14ac:dyDescent="0.25"/>
  <cols>
    <col min="2" max="2" width="19.7109375" customWidth="1"/>
    <col min="3" max="3" width="18.28515625" customWidth="1"/>
    <col min="4" max="4" width="18.85546875" customWidth="1"/>
    <col min="5" max="5" width="20.7109375" customWidth="1"/>
  </cols>
  <sheetData>
    <row r="1" spans="2:5" ht="23.25" x14ac:dyDescent="0.35">
      <c r="B1" s="5" t="s">
        <v>0</v>
      </c>
    </row>
    <row r="2" spans="2:5" x14ac:dyDescent="0.25">
      <c r="B2" s="4" t="s">
        <v>1</v>
      </c>
    </row>
    <row r="3" spans="2:5" ht="15.75" thickBot="1" x14ac:dyDescent="0.3"/>
    <row r="4" spans="2:5" ht="64.5" customHeight="1" x14ac:dyDescent="0.25">
      <c r="B4" s="36" t="s">
        <v>17</v>
      </c>
      <c r="C4" s="37"/>
      <c r="D4" s="37"/>
      <c r="E4" s="38"/>
    </row>
    <row r="5" spans="2:5" ht="6" customHeight="1" x14ac:dyDescent="0.25">
      <c r="B5" s="1"/>
      <c r="C5" s="2"/>
      <c r="D5" s="2"/>
      <c r="E5" s="3"/>
    </row>
    <row r="6" spans="2:5" ht="30.75" thickBot="1" x14ac:dyDescent="0.3">
      <c r="B6" s="6" t="s">
        <v>2</v>
      </c>
      <c r="C6" s="7">
        <v>3000000</v>
      </c>
      <c r="D6" s="8" t="s">
        <v>3</v>
      </c>
      <c r="E6" s="9">
        <v>0.9</v>
      </c>
    </row>
    <row r="7" spans="2:5" ht="15.75" thickBot="1" x14ac:dyDescent="0.3"/>
    <row r="8" spans="2:5" ht="49.5" customHeight="1" x14ac:dyDescent="0.25">
      <c r="B8" s="36" t="s">
        <v>5</v>
      </c>
      <c r="C8" s="37"/>
      <c r="D8" s="37"/>
      <c r="E8" s="38"/>
    </row>
    <row r="9" spans="2:5" ht="6" customHeight="1" x14ac:dyDescent="0.25">
      <c r="B9" s="1"/>
      <c r="C9" s="2"/>
      <c r="D9" s="2"/>
      <c r="E9" s="3"/>
    </row>
    <row r="10" spans="2:5" ht="21" x14ac:dyDescent="0.35">
      <c r="B10" s="11">
        <v>990</v>
      </c>
      <c r="C10" s="10">
        <v>990</v>
      </c>
      <c r="D10" s="10">
        <v>990</v>
      </c>
      <c r="E10" s="12" t="s">
        <v>4</v>
      </c>
    </row>
    <row r="11" spans="2:5" ht="19.5" customHeight="1" thickBot="1" x14ac:dyDescent="0.4">
      <c r="B11" s="14">
        <v>0</v>
      </c>
      <c r="C11" s="15">
        <v>0</v>
      </c>
      <c r="D11" s="15">
        <v>0</v>
      </c>
      <c r="E11" s="13">
        <f>AVERAGE(B11:D11)</f>
        <v>0</v>
      </c>
    </row>
    <row r="12" spans="2:5" ht="15.75" thickBot="1" x14ac:dyDescent="0.3"/>
    <row r="13" spans="2:5" ht="47.25" customHeight="1" x14ac:dyDescent="0.25">
      <c r="B13" s="39" t="s">
        <v>7</v>
      </c>
      <c r="C13" s="40"/>
      <c r="D13" s="40"/>
      <c r="E13" s="41"/>
    </row>
    <row r="14" spans="2:5" ht="7.5" customHeight="1" x14ac:dyDescent="0.25">
      <c r="B14" s="1"/>
      <c r="C14" s="2"/>
      <c r="D14" s="2"/>
      <c r="E14" s="3"/>
    </row>
    <row r="15" spans="2:5" ht="24.75" customHeight="1" thickBot="1" x14ac:dyDescent="0.4">
      <c r="B15" s="42" t="s">
        <v>6</v>
      </c>
      <c r="C15" s="43"/>
      <c r="D15" s="16" t="str">
        <f>IF(E11&lt;125000,"Not Eligible", IF(E11&gt;5244963,"Capped", (-0.044)*LN(E11)+0.738))</f>
        <v>Not Eligible</v>
      </c>
      <c r="E15" s="17"/>
    </row>
    <row r="16" spans="2:5" ht="15.75" thickBot="1" x14ac:dyDescent="0.3"/>
    <row r="17" spans="2:5" ht="33.75" customHeight="1" x14ac:dyDescent="0.25">
      <c r="B17" s="39" t="s">
        <v>8</v>
      </c>
      <c r="C17" s="40"/>
      <c r="D17" s="40"/>
      <c r="E17" s="41"/>
    </row>
    <row r="18" spans="2:5" x14ac:dyDescent="0.25">
      <c r="B18" s="1"/>
      <c r="C18" s="2"/>
      <c r="D18" s="2"/>
      <c r="E18" s="3"/>
    </row>
    <row r="19" spans="2:5" ht="21.75" thickBot="1" x14ac:dyDescent="0.4">
      <c r="B19" s="44" t="s">
        <v>9</v>
      </c>
      <c r="C19" s="45"/>
      <c r="D19" s="18" t="str">
        <f>_xlfn.IFS(D15="Not Eligible","Not Eligible",D15="Capped",C6*0.1,D15*E11&lt;C6*0.1,D15*E11)</f>
        <v>Not Eligible</v>
      </c>
      <c r="E19" s="17"/>
    </row>
    <row r="20" spans="2:5" ht="12" customHeight="1" thickBot="1" x14ac:dyDescent="0.3"/>
    <row r="21" spans="2:5" ht="57.75" customHeight="1" thickBot="1" x14ac:dyDescent="0.3">
      <c r="B21" s="33" t="s">
        <v>18</v>
      </c>
      <c r="C21" s="34"/>
      <c r="D21" s="34"/>
      <c r="E21" s="35"/>
    </row>
    <row r="22" spans="2:5" ht="9" customHeight="1" thickBot="1" x14ac:dyDescent="0.3"/>
    <row r="23" spans="2:5" ht="54" customHeight="1" thickBot="1" x14ac:dyDescent="0.3">
      <c r="B23" s="33" t="s">
        <v>20</v>
      </c>
      <c r="C23" s="34"/>
      <c r="D23" s="34"/>
      <c r="E23" s="35"/>
    </row>
    <row r="24" spans="2:5" ht="7.5" customHeight="1" thickBot="1" x14ac:dyDescent="0.3"/>
    <row r="25" spans="2:5" ht="75" customHeight="1" x14ac:dyDescent="0.25">
      <c r="B25" s="29" t="s">
        <v>10</v>
      </c>
      <c r="C25" s="30" t="s">
        <v>11</v>
      </c>
      <c r="D25" s="31" t="s">
        <v>12</v>
      </c>
      <c r="E25" s="32" t="s">
        <v>19</v>
      </c>
    </row>
    <row r="26" spans="2:5" s="19" customFormat="1" ht="21.75" customHeight="1" x14ac:dyDescent="0.35">
      <c r="B26" s="22">
        <v>4</v>
      </c>
      <c r="C26" s="20">
        <v>1</v>
      </c>
      <c r="D26" s="25" t="e">
        <f>C26*D19</f>
        <v>#VALUE!</v>
      </c>
      <c r="E26" s="26" t="e">
        <f>D26*E6</f>
        <v>#VALUE!</v>
      </c>
    </row>
    <row r="27" spans="2:5" s="19" customFormat="1" ht="21.75" customHeight="1" x14ac:dyDescent="0.35">
      <c r="B27" s="22" t="s">
        <v>13</v>
      </c>
      <c r="C27" s="21">
        <v>0.9</v>
      </c>
      <c r="D27" s="25" t="e">
        <f>C27*D19</f>
        <v>#VALUE!</v>
      </c>
      <c r="E27" s="26" t="e">
        <f>D27*E6</f>
        <v>#VALUE!</v>
      </c>
    </row>
    <row r="28" spans="2:5" s="19" customFormat="1" ht="21.75" customHeight="1" x14ac:dyDescent="0.35">
      <c r="B28" s="22" t="s">
        <v>14</v>
      </c>
      <c r="C28" s="21">
        <v>0.8</v>
      </c>
      <c r="D28" s="25" t="e">
        <f>C28*D19</f>
        <v>#VALUE!</v>
      </c>
      <c r="E28" s="26" t="e">
        <f>D28*E6</f>
        <v>#VALUE!</v>
      </c>
    </row>
    <row r="29" spans="2:5" s="19" customFormat="1" ht="21.75" customHeight="1" x14ac:dyDescent="0.35">
      <c r="B29" s="22">
        <v>3</v>
      </c>
      <c r="C29" s="21">
        <v>0.7</v>
      </c>
      <c r="D29" s="25" t="e">
        <f>C29*D19</f>
        <v>#VALUE!</v>
      </c>
      <c r="E29" s="26" t="e">
        <f>D29*E6</f>
        <v>#VALUE!</v>
      </c>
    </row>
    <row r="30" spans="2:5" s="19" customFormat="1" ht="21.75" customHeight="1" x14ac:dyDescent="0.35">
      <c r="B30" s="22" t="s">
        <v>15</v>
      </c>
      <c r="C30" s="21">
        <v>0.6</v>
      </c>
      <c r="D30" s="25" t="e">
        <f>C30*D19</f>
        <v>#VALUE!</v>
      </c>
      <c r="E30" s="26" t="e">
        <f>D30*E6</f>
        <v>#VALUE!</v>
      </c>
    </row>
    <row r="31" spans="2:5" s="19" customFormat="1" ht="21.75" customHeight="1" thickBot="1" x14ac:dyDescent="0.4">
      <c r="B31" s="23" t="s">
        <v>16</v>
      </c>
      <c r="C31" s="24">
        <v>0.5</v>
      </c>
      <c r="D31" s="28" t="e">
        <f>C31*D19</f>
        <v>#VALUE!</v>
      </c>
      <c r="E31" s="27" t="e">
        <f>D31*E6</f>
        <v>#VALUE!</v>
      </c>
    </row>
  </sheetData>
  <mergeCells count="8">
    <mergeCell ref="B21:E21"/>
    <mergeCell ref="B23:E23"/>
    <mergeCell ref="B4:E4"/>
    <mergeCell ref="B8:E8"/>
    <mergeCell ref="B13:E13"/>
    <mergeCell ref="B15:C15"/>
    <mergeCell ref="B17:E17"/>
    <mergeCell ref="B19:C19"/>
  </mergeCells>
  <pageMargins left="0.7" right="0.7" top="0.75" bottom="0.75" header="0.3" footer="0.3"/>
  <pageSetup scale="87" orientation="portrait"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BE8BD327DF34F85A5DDD82841C7DA" ma:contentTypeVersion="0" ma:contentTypeDescription="Create a new document." ma:contentTypeScope="" ma:versionID="7550160b62b40e37fbc32ff7f669af68">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D9D41F-B418-4069-AADC-13410FBECB3B}"/>
</file>

<file path=customXml/itemProps2.xml><?xml version="1.0" encoding="utf-8"?>
<ds:datastoreItem xmlns:ds="http://schemas.openxmlformats.org/officeDocument/2006/customXml" ds:itemID="{73A02630-D2CA-414F-9C63-80A474E950AD}"/>
</file>

<file path=customXml/itemProps3.xml><?xml version="1.0" encoding="utf-8"?>
<ds:datastoreItem xmlns:ds="http://schemas.openxmlformats.org/officeDocument/2006/customXml" ds:itemID="{7D144306-45CF-4639-A298-64D0B042B2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GOS Formula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Dunlap, Phillip</dc:creator>
  <cp:lastModifiedBy>Dunlap, Phillip</cp:lastModifiedBy>
  <cp:lastPrinted>2020-03-31T19:42:13Z</cp:lastPrinted>
  <dcterms:created xsi:type="dcterms:W3CDTF">2020-03-30T18:51:32Z</dcterms:created>
  <dcterms:modified xsi:type="dcterms:W3CDTF">2020-12-08T14:09:07Z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0x01010013FBE8BD327DF34F85A5DDD82841C7DA</vt:lpwstr>
  </property>
</Properties>
</file>